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C:\Users\jiro\Desktop\cabinet\SW\SW_Sim_for_Real_Machines\Die_cast\"/>
    </mc:Choice>
  </mc:AlternateContent>
  <xr:revisionPtr revIDLastSave="0" documentId="13_ncr:1_{FEFFED8F-B12E-40EF-B884-AAC8460EB627}" xr6:coauthVersionLast="46" xr6:coauthVersionMax="46" xr10:uidLastSave="{00000000-0000-0000-0000-000000000000}"/>
  <bookViews>
    <workbookView xWindow="38640" yWindow="2930" windowWidth="24540" windowHeight="172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1" l="1"/>
  <c r="G20" i="1"/>
  <c r="G21" i="1"/>
  <c r="G22" i="1"/>
  <c r="G23" i="1"/>
  <c r="G25" i="1"/>
  <c r="G26" i="1"/>
  <c r="G28" i="1"/>
  <c r="G29" i="1"/>
  <c r="G16" i="1"/>
  <c r="H18" i="1"/>
  <c r="H20" i="1"/>
  <c r="H21" i="1"/>
  <c r="H22" i="1"/>
  <c r="H23" i="1"/>
  <c r="H25" i="1"/>
  <c r="H26" i="1"/>
  <c r="H28" i="1"/>
  <c r="H29" i="1"/>
  <c r="H16" i="1"/>
  <c r="H17" i="1"/>
  <c r="G17" i="1"/>
  <c r="C12" i="1"/>
  <c r="C13" i="1"/>
  <c r="C11" i="1"/>
  <c r="E11" i="1" s="1"/>
</calcChain>
</file>

<file path=xl/sharedStrings.xml><?xml version="1.0" encoding="utf-8"?>
<sst xmlns="http://schemas.openxmlformats.org/spreadsheetml/2006/main" count="72" uniqueCount="46">
  <si>
    <t>Simplified bell housing casting die</t>
  </si>
  <si>
    <t>Two slides</t>
  </si>
  <si>
    <t>Areas:</t>
  </si>
  <si>
    <t>in^2</t>
  </si>
  <si>
    <t>projected</t>
  </si>
  <si>
    <t>bell end</t>
  </si>
  <si>
    <t>shaft end</t>
  </si>
  <si>
    <t>Forces:</t>
  </si>
  <si>
    <t>lbf</t>
  </si>
  <si>
    <t>psi injection pressure</t>
  </si>
  <si>
    <t>tons</t>
  </si>
  <si>
    <t>1a</t>
  </si>
  <si>
    <t>1b</t>
  </si>
  <si>
    <t>1c</t>
  </si>
  <si>
    <t>direct loading, fixed base</t>
  </si>
  <si>
    <t>direct loading, bolted base (virtual wall)</t>
  </si>
  <si>
    <t>contact loading, bolted base (virtual wall)</t>
  </si>
  <si>
    <t>1d</t>
  </si>
  <si>
    <t>contact loading, fixed base</t>
  </si>
  <si>
    <t>projected (incl gating)</t>
  </si>
  <si>
    <t>cover holder only</t>
  </si>
  <si>
    <t>mesh dets</t>
  </si>
  <si>
    <t>elem</t>
  </si>
  <si>
    <t>max asp</t>
  </si>
  <si>
    <t>run time</t>
  </si>
  <si>
    <t>elem check</t>
  </si>
  <si>
    <t>25.4/6.35/1.4</t>
  </si>
  <si>
    <t>2a</t>
  </si>
  <si>
    <t>holders only</t>
  </si>
  <si>
    <t>2d</t>
  </si>
  <si>
    <t>2c</t>
  </si>
  <si>
    <t>add platens, slides, inserts</t>
  </si>
  <si>
    <t>add slides, inserts</t>
  </si>
  <si>
    <t>pressure loading, fixed base</t>
  </si>
  <si>
    <t>pressure loading, fixed platen, tie bars</t>
  </si>
  <si>
    <t>3c</t>
  </si>
  <si>
    <t>3d</t>
  </si>
  <si>
    <t>model change add rails</t>
  </si>
  <si>
    <t>4c</t>
  </si>
  <si>
    <t>4d</t>
  </si>
  <si>
    <t>model change add chip</t>
  </si>
  <si>
    <t>38.1/9.5/1.4</t>
  </si>
  <si>
    <t>2b</t>
  </si>
  <si>
    <t>equilibrium not achieved</t>
  </si>
  <si>
    <t>elements</t>
  </si>
  <si>
    <t xml:space="preserve">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</si>
</sst>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0" fillId="2" borderId="0" xfId="0" applyFill="1" applyAlignment="1">
      <alignment horizontal="right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wrapText="1"/>
    </xf>
    <xf numFmtId="0" fontId="0" fillId="2" borderId="0" xfId="0" applyFill="1" applyAlignment="1">
      <alignment horizontal="right" wrapText="1"/>
    </xf>
    <xf numFmtId="0" fontId="0" fillId="2" borderId="1" xfId="0" applyFill="1" applyBorder="1"/>
    <xf numFmtId="0" fontId="2" fillId="2" borderId="1" xfId="0" applyFont="1" applyFill="1" applyBorder="1"/>
    <xf numFmtId="21" fontId="0" fillId="2" borderId="1" xfId="0" applyNumberFormat="1" applyFill="1" applyBorder="1"/>
    <xf numFmtId="0" fontId="0" fillId="2" borderId="2" xfId="0" applyFill="1" applyBorder="1"/>
    <xf numFmtId="0" fontId="0" fillId="2" borderId="3" xfId="0" applyFill="1" applyBorder="1"/>
    <xf numFmtId="0" fontId="2" fillId="2" borderId="3" xfId="0" applyFont="1" applyFill="1" applyBorder="1"/>
    <xf numFmtId="21" fontId="0" fillId="2" borderId="3" xfId="0" applyNumberFormat="1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2" fillId="2" borderId="8" xfId="0" applyFont="1" applyFill="1" applyBorder="1"/>
    <xf numFmtId="21" fontId="0" fillId="2" borderId="8" xfId="0" applyNumberFormat="1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0" fillId="2" borderId="12" xfId="0" applyFill="1" applyBorder="1"/>
    <xf numFmtId="0" fontId="0" fillId="2" borderId="0" xfId="0" applyFill="1" applyBorder="1"/>
    <xf numFmtId="0" fontId="0" fillId="2" borderId="0" xfId="0" applyFill="1" applyBorder="1" applyAlignment="1">
      <alignment wrapText="1"/>
    </xf>
    <xf numFmtId="0" fontId="2" fillId="2" borderId="0" xfId="0" applyFont="1" applyFill="1" applyBorder="1"/>
    <xf numFmtId="0" fontId="0" fillId="0" borderId="0" xfId="0" applyBorder="1"/>
    <xf numFmtId="9" fontId="2" fillId="2" borderId="1" xfId="0" applyNumberFormat="1" applyFont="1" applyFill="1" applyBorder="1"/>
    <xf numFmtId="0" fontId="2" fillId="2" borderId="4" xfId="0" applyFont="1" applyFill="1" applyBorder="1"/>
    <xf numFmtId="0" fontId="2" fillId="2" borderId="6" xfId="0" applyFont="1" applyFill="1" applyBorder="1"/>
    <xf numFmtId="9" fontId="2" fillId="2" borderId="8" xfId="0" applyNumberFormat="1" applyFont="1" applyFill="1" applyBorder="1"/>
    <xf numFmtId="0" fontId="2" fillId="2" borderId="9" xfId="0" applyFont="1" applyFill="1" applyBorder="1"/>
    <xf numFmtId="0" fontId="2" fillId="2" borderId="3" xfId="0" applyFont="1" applyFill="1" applyBorder="1" applyAlignment="1">
      <alignment horizontal="center"/>
    </xf>
    <xf numFmtId="0" fontId="3" fillId="2" borderId="0" xfId="0" applyFont="1" applyFill="1" applyAlignment="1">
      <alignment wrapText="1"/>
    </xf>
    <xf numFmtId="0" fontId="2" fillId="2" borderId="13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1"/>
  <sheetViews>
    <sheetView tabSelected="1" zoomScale="120" zoomScaleNormal="120" workbookViewId="0">
      <selection activeCell="K32" sqref="K32"/>
    </sheetView>
  </sheetViews>
  <sheetFormatPr defaultRowHeight="14.5" x14ac:dyDescent="0.35"/>
  <cols>
    <col min="1" max="1" width="2.08984375" customWidth="1"/>
    <col min="2" max="2" width="7.7265625" customWidth="1"/>
    <col min="4" max="4" width="25.1796875" customWidth="1"/>
    <col min="5" max="5" width="35.453125" bestFit="1" customWidth="1"/>
    <col min="9" max="9" width="17.36328125" customWidth="1"/>
    <col min="10" max="10" width="5.6328125" style="28" customWidth="1"/>
    <col min="15" max="15" width="21.7265625" bestFit="1" customWidth="1"/>
  </cols>
  <sheetData>
    <row r="1" spans="1:16" x14ac:dyDescent="0.35">
      <c r="A1" s="2"/>
      <c r="B1" s="2"/>
      <c r="C1" s="2"/>
      <c r="D1" s="2"/>
      <c r="E1" s="2"/>
      <c r="F1" s="2"/>
      <c r="G1" s="2"/>
      <c r="H1" s="2"/>
      <c r="I1" s="2"/>
      <c r="J1" s="25"/>
      <c r="K1" s="2"/>
      <c r="L1" s="2"/>
      <c r="M1" s="2"/>
      <c r="N1" s="2"/>
      <c r="O1" s="2"/>
      <c r="P1" s="2"/>
    </row>
    <row r="2" spans="1:16" x14ac:dyDescent="0.35">
      <c r="A2" s="2"/>
      <c r="B2" s="2" t="s">
        <v>0</v>
      </c>
      <c r="C2" s="2"/>
      <c r="D2" s="2"/>
      <c r="E2" s="2"/>
      <c r="F2" s="2"/>
      <c r="G2" s="2"/>
      <c r="H2" s="2"/>
      <c r="I2" s="2"/>
      <c r="J2" s="25"/>
      <c r="K2" s="2"/>
      <c r="L2" s="2"/>
      <c r="M2" s="2"/>
      <c r="N2" s="2"/>
      <c r="O2" s="2"/>
      <c r="P2" s="2"/>
    </row>
    <row r="3" spans="1:16" x14ac:dyDescent="0.35">
      <c r="A3" s="2"/>
      <c r="B3" s="2" t="s">
        <v>1</v>
      </c>
      <c r="C3" s="2"/>
      <c r="D3" s="2"/>
      <c r="E3" s="2"/>
      <c r="F3" s="2"/>
      <c r="G3" s="2"/>
      <c r="H3" s="2"/>
      <c r="I3" s="2"/>
      <c r="J3" s="25"/>
      <c r="K3" s="2"/>
      <c r="L3" s="2"/>
      <c r="M3" s="2"/>
      <c r="N3" s="2"/>
      <c r="O3" s="2"/>
      <c r="P3" s="2"/>
    </row>
    <row r="4" spans="1:16" x14ac:dyDescent="0.35">
      <c r="A4" s="2"/>
      <c r="B4" s="2"/>
      <c r="C4" s="2"/>
      <c r="D4" s="2"/>
      <c r="E4" s="2"/>
      <c r="F4" s="2"/>
      <c r="G4" s="2"/>
      <c r="H4" s="2"/>
      <c r="I4" s="2"/>
      <c r="J4" s="25"/>
      <c r="K4" s="2"/>
      <c r="L4" s="2"/>
      <c r="M4" s="2"/>
      <c r="N4" s="2"/>
      <c r="O4" s="2"/>
      <c r="P4" s="2"/>
    </row>
    <row r="5" spans="1:16" x14ac:dyDescent="0.35">
      <c r="A5" s="2"/>
      <c r="B5" s="3" t="s">
        <v>2</v>
      </c>
      <c r="C5" s="4" t="s">
        <v>3</v>
      </c>
      <c r="D5" s="2"/>
      <c r="E5" s="2"/>
      <c r="F5" s="2"/>
      <c r="G5" s="2"/>
      <c r="H5" s="2"/>
      <c r="I5" s="2"/>
      <c r="J5" s="25"/>
      <c r="K5" s="2"/>
      <c r="L5" s="2"/>
      <c r="M5" s="2"/>
      <c r="N5" s="2"/>
      <c r="O5" s="2"/>
      <c r="P5" s="2"/>
    </row>
    <row r="6" spans="1:16" x14ac:dyDescent="0.35">
      <c r="A6" s="2"/>
      <c r="B6" s="3"/>
      <c r="C6" s="7">
        <v>257</v>
      </c>
      <c r="D6" s="7" t="s">
        <v>19</v>
      </c>
      <c r="E6" s="2"/>
      <c r="F6" s="2"/>
      <c r="G6" s="2"/>
      <c r="H6" s="2"/>
      <c r="I6" s="2"/>
      <c r="J6" s="25"/>
      <c r="K6" s="2"/>
      <c r="L6" s="2"/>
      <c r="M6" s="2"/>
      <c r="N6" s="2"/>
      <c r="O6" s="2"/>
      <c r="P6" s="2"/>
    </row>
    <row r="7" spans="1:16" x14ac:dyDescent="0.35">
      <c r="A7" s="2"/>
      <c r="B7" s="3"/>
      <c r="C7" s="7">
        <v>137</v>
      </c>
      <c r="D7" s="7" t="s">
        <v>5</v>
      </c>
      <c r="E7" s="2"/>
      <c r="F7" s="2"/>
      <c r="G7" s="2"/>
      <c r="H7" s="2"/>
      <c r="I7" s="2"/>
      <c r="J7" s="25"/>
      <c r="K7" s="2"/>
      <c r="L7" s="2"/>
      <c r="M7" s="2"/>
      <c r="N7" s="2"/>
      <c r="O7" s="2"/>
      <c r="P7" s="2"/>
    </row>
    <row r="8" spans="1:16" x14ac:dyDescent="0.35">
      <c r="A8" s="2"/>
      <c r="B8" s="3"/>
      <c r="C8" s="7">
        <v>51.8</v>
      </c>
      <c r="D8" s="7" t="s">
        <v>6</v>
      </c>
      <c r="E8" s="2"/>
      <c r="F8" s="2"/>
      <c r="G8" s="2"/>
      <c r="H8" s="2"/>
      <c r="I8" s="2"/>
      <c r="J8" s="25"/>
      <c r="K8" s="2"/>
      <c r="L8" s="2"/>
      <c r="M8" s="2"/>
      <c r="N8" s="2"/>
      <c r="O8" s="2"/>
      <c r="P8" s="2"/>
    </row>
    <row r="9" spans="1:16" x14ac:dyDescent="0.35">
      <c r="A9" s="2"/>
      <c r="B9" s="3"/>
      <c r="C9" s="2"/>
      <c r="D9" s="2"/>
      <c r="E9" s="2"/>
      <c r="F9" s="2"/>
      <c r="G9" s="2"/>
      <c r="H9" s="2"/>
      <c r="I9" s="2"/>
      <c r="J9" s="25"/>
      <c r="K9" s="2"/>
      <c r="L9" s="2"/>
      <c r="M9" s="2"/>
      <c r="N9" s="2"/>
      <c r="O9" s="2"/>
      <c r="P9" s="2"/>
    </row>
    <row r="10" spans="1:16" x14ac:dyDescent="0.35">
      <c r="A10" s="2"/>
      <c r="B10" s="3" t="s">
        <v>7</v>
      </c>
      <c r="C10" s="4" t="s">
        <v>8</v>
      </c>
      <c r="D10" s="2">
        <v>14000</v>
      </c>
      <c r="E10" s="2" t="s">
        <v>9</v>
      </c>
      <c r="F10" s="2"/>
      <c r="G10" s="2"/>
      <c r="H10" s="2"/>
      <c r="I10" s="2"/>
      <c r="J10" s="25"/>
      <c r="K10" s="2"/>
      <c r="L10" s="2"/>
      <c r="M10" s="2"/>
      <c r="N10" s="2"/>
      <c r="O10" s="2"/>
      <c r="P10" s="2"/>
    </row>
    <row r="11" spans="1:16" x14ac:dyDescent="0.35">
      <c r="A11" s="2"/>
      <c r="B11" s="3"/>
      <c r="C11" s="7">
        <f>C6*D$10</f>
        <v>3598000</v>
      </c>
      <c r="D11" s="7" t="s">
        <v>4</v>
      </c>
      <c r="E11" s="2">
        <f>C11/2000</f>
        <v>1799</v>
      </c>
      <c r="F11" s="2" t="s">
        <v>10</v>
      </c>
      <c r="G11" s="2"/>
      <c r="H11" s="2"/>
      <c r="I11" s="2"/>
      <c r="J11" s="25"/>
      <c r="K11" s="2"/>
      <c r="L11" s="2"/>
      <c r="M11" s="2"/>
      <c r="N11" s="2"/>
      <c r="O11" s="2"/>
      <c r="P11" s="2"/>
    </row>
    <row r="12" spans="1:16" x14ac:dyDescent="0.35">
      <c r="A12" s="2"/>
      <c r="B12" s="3"/>
      <c r="C12" s="7">
        <f t="shared" ref="C12:C13" si="0">C7*D$10</f>
        <v>1918000</v>
      </c>
      <c r="D12" s="7" t="s">
        <v>5</v>
      </c>
      <c r="E12" s="2"/>
      <c r="F12" s="2"/>
      <c r="G12" s="2"/>
      <c r="H12" s="2"/>
      <c r="I12" s="2"/>
      <c r="J12" s="25"/>
      <c r="K12" s="2"/>
      <c r="L12" s="2"/>
      <c r="M12" s="2"/>
      <c r="N12" s="2"/>
      <c r="O12" s="2"/>
      <c r="P12" s="2"/>
    </row>
    <row r="13" spans="1:16" x14ac:dyDescent="0.35">
      <c r="A13" s="2"/>
      <c r="B13" s="3"/>
      <c r="C13" s="7">
        <f t="shared" si="0"/>
        <v>725200</v>
      </c>
      <c r="D13" s="7" t="s">
        <v>6</v>
      </c>
      <c r="E13" s="2"/>
      <c r="F13" s="2"/>
      <c r="G13" s="2"/>
      <c r="H13" s="2"/>
      <c r="I13" s="2"/>
      <c r="J13" s="25"/>
      <c r="K13" s="2"/>
      <c r="L13" s="2"/>
      <c r="M13" s="2"/>
      <c r="N13" s="2"/>
      <c r="O13" s="2"/>
      <c r="P13" s="2"/>
    </row>
    <row r="14" spans="1:16" s="1" customFormat="1" ht="29.5" thickBot="1" x14ac:dyDescent="0.4">
      <c r="A14" s="5"/>
      <c r="B14" s="6"/>
      <c r="C14" s="5"/>
      <c r="D14" s="5"/>
      <c r="E14" s="5"/>
      <c r="F14" s="35" t="s">
        <v>21</v>
      </c>
      <c r="G14" s="35" t="s">
        <v>44</v>
      </c>
      <c r="H14" s="35" t="s">
        <v>24</v>
      </c>
      <c r="I14" s="5"/>
      <c r="J14" s="26"/>
      <c r="K14" s="5" t="s">
        <v>22</v>
      </c>
      <c r="L14" s="5" t="s">
        <v>23</v>
      </c>
      <c r="M14" s="5" t="s">
        <v>24</v>
      </c>
      <c r="N14" s="5" t="s">
        <v>25</v>
      </c>
      <c r="O14" s="5"/>
      <c r="P14" s="5"/>
    </row>
    <row r="15" spans="1:16" x14ac:dyDescent="0.35">
      <c r="A15" s="2"/>
      <c r="B15" s="3"/>
      <c r="C15" s="3" t="s">
        <v>11</v>
      </c>
      <c r="D15" s="10" t="s">
        <v>20</v>
      </c>
      <c r="E15" s="11" t="s">
        <v>14</v>
      </c>
      <c r="F15" s="12" t="s">
        <v>26</v>
      </c>
      <c r="G15" s="34" t="s">
        <v>45</v>
      </c>
      <c r="H15" s="34" t="s">
        <v>45</v>
      </c>
      <c r="I15" s="30"/>
      <c r="J15" s="27"/>
      <c r="K15" s="22">
        <v>259190</v>
      </c>
      <c r="L15" s="11">
        <v>67.5</v>
      </c>
      <c r="M15" s="13">
        <v>8.564814814814815E-4</v>
      </c>
      <c r="N15" s="14">
        <v>259190</v>
      </c>
      <c r="O15" s="2"/>
      <c r="P15" s="2"/>
    </row>
    <row r="16" spans="1:16" x14ac:dyDescent="0.35">
      <c r="A16" s="2"/>
      <c r="B16" s="3"/>
      <c r="C16" s="3" t="s">
        <v>12</v>
      </c>
      <c r="D16" s="15" t="s">
        <v>20</v>
      </c>
      <c r="E16" s="7" t="s">
        <v>15</v>
      </c>
      <c r="F16" s="8" t="s">
        <v>26</v>
      </c>
      <c r="G16" s="29">
        <f>K16/K$16</f>
        <v>1</v>
      </c>
      <c r="H16" s="29">
        <f>M16/M$16</f>
        <v>1</v>
      </c>
      <c r="I16" s="31"/>
      <c r="J16" s="27"/>
      <c r="K16" s="23">
        <v>259190</v>
      </c>
      <c r="L16" s="7">
        <v>67.5</v>
      </c>
      <c r="M16" s="9">
        <v>1.4155092592592592E-2</v>
      </c>
      <c r="N16" s="16">
        <v>259190</v>
      </c>
      <c r="O16" s="2"/>
      <c r="P16" s="2"/>
    </row>
    <row r="17" spans="1:16" x14ac:dyDescent="0.35">
      <c r="A17" s="2"/>
      <c r="B17" s="3"/>
      <c r="C17" s="3" t="s">
        <v>13</v>
      </c>
      <c r="D17" s="15" t="s">
        <v>20</v>
      </c>
      <c r="E17" s="7" t="s">
        <v>18</v>
      </c>
      <c r="F17" s="8" t="s">
        <v>41</v>
      </c>
      <c r="G17" s="29">
        <f>K17/K$16</f>
        <v>1.0847679308615301</v>
      </c>
      <c r="H17" s="29">
        <f>M17/M$16</f>
        <v>0.45134914145543742</v>
      </c>
      <c r="I17" s="31"/>
      <c r="J17" s="27"/>
      <c r="K17" s="23">
        <v>281161</v>
      </c>
      <c r="L17" s="7">
        <v>55.5</v>
      </c>
      <c r="M17" s="9">
        <v>6.3888888888888884E-3</v>
      </c>
      <c r="N17" s="16">
        <v>281161</v>
      </c>
      <c r="O17" s="2"/>
      <c r="P17" s="2"/>
    </row>
    <row r="18" spans="1:16" x14ac:dyDescent="0.35">
      <c r="A18" s="2"/>
      <c r="B18" s="3"/>
      <c r="C18" s="3" t="s">
        <v>17</v>
      </c>
      <c r="D18" s="15" t="s">
        <v>20</v>
      </c>
      <c r="E18" s="7" t="s">
        <v>16</v>
      </c>
      <c r="F18" s="8" t="s">
        <v>41</v>
      </c>
      <c r="G18" s="29">
        <f t="shared" ref="G18:G29" si="1">K18/K$16</f>
        <v>1.0847679308615301</v>
      </c>
      <c r="H18" s="29">
        <f t="shared" ref="H18:H29" si="2">M18/M$16</f>
        <v>2.2739165985282095</v>
      </c>
      <c r="I18" s="31"/>
      <c r="J18" s="27"/>
      <c r="K18" s="23">
        <v>281161</v>
      </c>
      <c r="L18" s="7">
        <v>55.5</v>
      </c>
      <c r="M18" s="9">
        <v>3.2187500000000001E-2</v>
      </c>
      <c r="N18" s="16">
        <v>281161</v>
      </c>
      <c r="O18" s="2"/>
      <c r="P18" s="2"/>
    </row>
    <row r="19" spans="1:16" x14ac:dyDescent="0.35">
      <c r="A19" s="2"/>
      <c r="B19" s="3"/>
      <c r="C19" s="2"/>
      <c r="D19" s="15"/>
      <c r="E19" s="7"/>
      <c r="F19" s="8"/>
      <c r="G19" s="29"/>
      <c r="H19" s="29"/>
      <c r="I19" s="31"/>
      <c r="J19" s="27"/>
      <c r="K19" s="23"/>
      <c r="L19" s="7"/>
      <c r="M19" s="7"/>
      <c r="N19" s="16"/>
      <c r="O19" s="2"/>
      <c r="P19" s="2"/>
    </row>
    <row r="20" spans="1:16" x14ac:dyDescent="0.35">
      <c r="A20" s="2"/>
      <c r="B20" s="3"/>
      <c r="C20" s="3" t="s">
        <v>27</v>
      </c>
      <c r="D20" s="15" t="s">
        <v>28</v>
      </c>
      <c r="E20" s="7" t="s">
        <v>14</v>
      </c>
      <c r="F20" s="8" t="s">
        <v>26</v>
      </c>
      <c r="G20" s="29">
        <f t="shared" si="1"/>
        <v>2.1574134804583509</v>
      </c>
      <c r="H20" s="29">
        <f t="shared" si="2"/>
        <v>2.2281275551921507</v>
      </c>
      <c r="I20" s="31"/>
      <c r="J20" s="27"/>
      <c r="K20" s="23">
        <v>559180</v>
      </c>
      <c r="L20" s="7">
        <v>67.5</v>
      </c>
      <c r="M20" s="9">
        <v>3.1539351851851853E-2</v>
      </c>
      <c r="N20" s="16">
        <v>559180</v>
      </c>
      <c r="O20" s="2"/>
      <c r="P20" s="2"/>
    </row>
    <row r="21" spans="1:16" x14ac:dyDescent="0.35">
      <c r="A21" s="2"/>
      <c r="B21" s="3"/>
      <c r="C21" s="3" t="s">
        <v>42</v>
      </c>
      <c r="D21" s="15" t="s">
        <v>28</v>
      </c>
      <c r="E21" s="7" t="s">
        <v>15</v>
      </c>
      <c r="F21" s="8" t="s">
        <v>26</v>
      </c>
      <c r="G21" s="29">
        <f t="shared" si="1"/>
        <v>2.1574134804583509</v>
      </c>
      <c r="H21" s="29">
        <f t="shared" si="2"/>
        <v>7.7367130008176623</v>
      </c>
      <c r="I21" s="31"/>
      <c r="J21" s="27"/>
      <c r="K21" s="23">
        <v>559180</v>
      </c>
      <c r="L21" s="7">
        <v>67.5</v>
      </c>
      <c r="M21" s="9">
        <v>0.1095138888888889</v>
      </c>
      <c r="N21" s="16">
        <v>559180</v>
      </c>
      <c r="O21" s="2"/>
      <c r="P21" s="2"/>
    </row>
    <row r="22" spans="1:16" x14ac:dyDescent="0.35">
      <c r="A22" s="2"/>
      <c r="B22" s="3"/>
      <c r="C22" s="3" t="s">
        <v>30</v>
      </c>
      <c r="D22" s="15" t="s">
        <v>32</v>
      </c>
      <c r="E22" s="7" t="s">
        <v>33</v>
      </c>
      <c r="F22" s="8" t="s">
        <v>41</v>
      </c>
      <c r="G22" s="29">
        <f t="shared" si="1"/>
        <v>1.9844824260195224</v>
      </c>
      <c r="H22" s="29">
        <f t="shared" si="2"/>
        <v>1.7947669664758792</v>
      </c>
      <c r="I22" s="31"/>
      <c r="J22" s="27"/>
      <c r="K22" s="23">
        <v>514358</v>
      </c>
      <c r="L22" s="7">
        <v>79.7</v>
      </c>
      <c r="M22" s="9">
        <v>2.5405092592592594E-2</v>
      </c>
      <c r="N22" s="16">
        <v>514358</v>
      </c>
      <c r="O22" s="2"/>
      <c r="P22" s="2"/>
    </row>
    <row r="23" spans="1:16" x14ac:dyDescent="0.35">
      <c r="A23" s="2"/>
      <c r="B23" s="3"/>
      <c r="C23" s="3" t="s">
        <v>29</v>
      </c>
      <c r="D23" s="15" t="s">
        <v>31</v>
      </c>
      <c r="E23" s="7" t="s">
        <v>34</v>
      </c>
      <c r="F23" s="8" t="s">
        <v>41</v>
      </c>
      <c r="G23" s="29">
        <f t="shared" si="1"/>
        <v>2.5178440526254873</v>
      </c>
      <c r="H23" s="29">
        <f t="shared" si="2"/>
        <v>18.756336876533116</v>
      </c>
      <c r="I23" s="36" t="s">
        <v>43</v>
      </c>
      <c r="J23" s="25"/>
      <c r="K23" s="23">
        <v>652600</v>
      </c>
      <c r="L23" s="7">
        <v>79.7</v>
      </c>
      <c r="M23" s="9">
        <v>0.26549768518518518</v>
      </c>
      <c r="N23" s="16">
        <v>652600</v>
      </c>
      <c r="O23" s="2"/>
      <c r="P23" s="2"/>
    </row>
    <row r="24" spans="1:16" x14ac:dyDescent="0.35">
      <c r="A24" s="2"/>
      <c r="B24" s="3"/>
      <c r="C24" s="2"/>
      <c r="D24" s="15"/>
      <c r="E24" s="7"/>
      <c r="F24" s="8"/>
      <c r="G24" s="29"/>
      <c r="H24" s="29"/>
      <c r="I24" s="31"/>
      <c r="J24" s="27"/>
      <c r="K24" s="23"/>
      <c r="L24" s="7"/>
      <c r="M24" s="7"/>
      <c r="N24" s="16"/>
      <c r="O24" s="2"/>
      <c r="P24" s="2"/>
    </row>
    <row r="25" spans="1:16" x14ac:dyDescent="0.35">
      <c r="A25" s="2"/>
      <c r="B25" s="3"/>
      <c r="C25" s="3" t="s">
        <v>35</v>
      </c>
      <c r="D25" s="15" t="s">
        <v>37</v>
      </c>
      <c r="E25" s="7" t="s">
        <v>33</v>
      </c>
      <c r="F25" s="8" t="s">
        <v>41</v>
      </c>
      <c r="G25" s="29">
        <f t="shared" si="1"/>
        <v>2.1417647285774915</v>
      </c>
      <c r="H25" s="29">
        <f t="shared" si="2"/>
        <v>2.2142273098937042</v>
      </c>
      <c r="I25" s="31"/>
      <c r="J25" s="27"/>
      <c r="K25" s="23">
        <v>555124</v>
      </c>
      <c r="L25" s="7">
        <v>79.2</v>
      </c>
      <c r="M25" s="9">
        <v>3.1342592592592596E-2</v>
      </c>
      <c r="N25" s="16">
        <v>555124</v>
      </c>
      <c r="O25" s="2"/>
      <c r="P25" s="2"/>
    </row>
    <row r="26" spans="1:16" x14ac:dyDescent="0.35">
      <c r="A26" s="2"/>
      <c r="B26" s="3"/>
      <c r="C26" s="3" t="s">
        <v>36</v>
      </c>
      <c r="D26" s="15" t="s">
        <v>37</v>
      </c>
      <c r="E26" s="7" t="s">
        <v>34</v>
      </c>
      <c r="F26" s="8" t="s">
        <v>41</v>
      </c>
      <c r="G26" s="29">
        <f t="shared" si="1"/>
        <v>2.6717967514178786</v>
      </c>
      <c r="H26" s="29">
        <f t="shared" si="2"/>
        <v>13.228127555192151</v>
      </c>
      <c r="I26" s="31"/>
      <c r="J26" s="27"/>
      <c r="K26" s="23">
        <v>692503</v>
      </c>
      <c r="L26" s="7">
        <v>79.2</v>
      </c>
      <c r="M26" s="9">
        <v>0.18724537037037037</v>
      </c>
      <c r="N26" s="16">
        <v>692503</v>
      </c>
      <c r="O26" s="2"/>
      <c r="P26" s="2"/>
    </row>
    <row r="27" spans="1:16" x14ac:dyDescent="0.35">
      <c r="A27" s="2"/>
      <c r="B27" s="3"/>
      <c r="C27" s="2"/>
      <c r="D27" s="15"/>
      <c r="E27" s="7"/>
      <c r="F27" s="7"/>
      <c r="G27" s="29"/>
      <c r="H27" s="29"/>
      <c r="I27" s="16"/>
      <c r="J27" s="25"/>
      <c r="K27" s="23"/>
      <c r="L27" s="7"/>
      <c r="M27" s="7"/>
      <c r="N27" s="16"/>
      <c r="O27" s="2"/>
      <c r="P27" s="2"/>
    </row>
    <row r="28" spans="1:16" x14ac:dyDescent="0.35">
      <c r="A28" s="2"/>
      <c r="B28" s="3"/>
      <c r="C28" s="3" t="s">
        <v>38</v>
      </c>
      <c r="D28" s="15" t="s">
        <v>40</v>
      </c>
      <c r="E28" s="7" t="s">
        <v>33</v>
      </c>
      <c r="F28" s="8" t="s">
        <v>41</v>
      </c>
      <c r="G28" s="29">
        <f t="shared" si="1"/>
        <v>2.2188085960106485</v>
      </c>
      <c r="H28" s="29">
        <f t="shared" si="2"/>
        <v>2.8724448078495501</v>
      </c>
      <c r="I28" s="31"/>
      <c r="J28" s="27"/>
      <c r="K28" s="23">
        <v>575093</v>
      </c>
      <c r="L28" s="7">
        <v>79.2</v>
      </c>
      <c r="M28" s="9">
        <v>4.0659722222222222E-2</v>
      </c>
      <c r="N28" s="16">
        <v>575093</v>
      </c>
      <c r="O28" s="2"/>
      <c r="P28" s="2"/>
    </row>
    <row r="29" spans="1:16" ht="15" thickBot="1" x14ac:dyDescent="0.4">
      <c r="A29" s="2"/>
      <c r="B29" s="3"/>
      <c r="C29" s="3" t="s">
        <v>39</v>
      </c>
      <c r="D29" s="17" t="s">
        <v>40</v>
      </c>
      <c r="E29" s="18" t="s">
        <v>34</v>
      </c>
      <c r="F29" s="19" t="s">
        <v>41</v>
      </c>
      <c r="G29" s="32">
        <f t="shared" si="1"/>
        <v>2.7488406188510357</v>
      </c>
      <c r="H29" s="32">
        <f t="shared" si="2"/>
        <v>16.051512673753066</v>
      </c>
      <c r="I29" s="33"/>
      <c r="J29" s="27"/>
      <c r="K29" s="24">
        <v>712472</v>
      </c>
      <c r="L29" s="18">
        <v>79.2</v>
      </c>
      <c r="M29" s="20">
        <v>0.22721064814814815</v>
      </c>
      <c r="N29" s="21">
        <v>712472</v>
      </c>
      <c r="O29" s="2"/>
      <c r="P29" s="2"/>
    </row>
    <row r="30" spans="1:16" x14ac:dyDescent="0.35">
      <c r="A30" s="2"/>
      <c r="B30" s="3"/>
      <c r="C30" s="2"/>
      <c r="D30" s="2"/>
      <c r="E30" s="2"/>
      <c r="F30" s="2"/>
      <c r="G30" s="2"/>
      <c r="H30" s="2"/>
      <c r="I30" s="2"/>
      <c r="J30" s="25"/>
      <c r="K30" s="2"/>
      <c r="L30" s="2"/>
      <c r="M30" s="2"/>
      <c r="N30" s="2"/>
      <c r="O30" s="2"/>
      <c r="P30" s="2"/>
    </row>
    <row r="31" spans="1:16" x14ac:dyDescent="0.35">
      <c r="A31" s="2"/>
      <c r="B31" s="2"/>
      <c r="C31" s="2"/>
      <c r="D31" s="2"/>
      <c r="E31" s="2"/>
      <c r="F31" s="2"/>
      <c r="G31" s="2"/>
      <c r="H31" s="2"/>
      <c r="I31" s="2"/>
      <c r="J31" s="25"/>
      <c r="K31" s="2"/>
      <c r="L31" s="2"/>
      <c r="M31" s="2"/>
      <c r="N31" s="2"/>
      <c r="O31" s="2"/>
      <c r="P31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slaa</dc:creator>
  <cp:lastModifiedBy>slaa</cp:lastModifiedBy>
  <dcterms:created xsi:type="dcterms:W3CDTF">2015-06-05T18:17:20Z</dcterms:created>
  <dcterms:modified xsi:type="dcterms:W3CDTF">2021-01-17T23:23:18Z</dcterms:modified>
</cp:coreProperties>
</file>